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<sst xmlns="http://schemas.openxmlformats.org/spreadsheetml/2006/main" count="26" uniqueCount="26">
  <si>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</si>
  <si>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</si>
  <si>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</si>
  <si>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</si>
  <si>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</si>
  <si>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</si>
  <si>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</si>
  <si>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</si>
  <si>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</si>
  <si>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</si>
  <si>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</si>
  <si>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</si>
  <si>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</si>
  <si>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</si>
  <si>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</si>
  <si>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</si>
  <si>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</si>
  <si>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</si>
  <si>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</si>
  <si>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</si>
  <si>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</si>
  <si>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</si>
  <si>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</si>
  <si>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Факт за январь-октябрь 2012 </t>
  </si>
  <si>
    <t>Факт за январь-октябрь 2013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</si>
  <si>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январе-октябре  2012-2013 г.г.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</si>
</sst>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NumberFormat="1" applyFont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96" zoomScalePageLayoutView="0" workbookViewId="0" topLeftCell="A1">
      <selection activeCell="H16" sqref="H16"/>
    </sheetView>
  </sheetViews>
  <sheetFormatPr defaultColWidth="9.140625" defaultRowHeight="15"/>
  <cols>
    <col min="1" max="1" width="4.28125" style="0" customWidth="1"/>
    <col min="2" max="2" width="37.00390625" style="6" customWidth="1"/>
    <col min="3" max="3" width="14.140625" style="0" customWidth="1"/>
    <col min="4" max="4" width="13.28125" style="0" customWidth="1"/>
    <col min="5" max="5" width="13.7109375" style="0" customWidth="1"/>
    <col min="6" max="6" width="12.28125" style="0" customWidth="1"/>
    <col min="7" max="7" width="9.140625" style="0" customWidth="1"/>
  </cols>
  <sheetData>
    <row r="1" spans="5:6" ht="15">
      <c r="E1" s="26"/>
      <c r="F1" s="26"/>
    </row>
    <row r="2" spans="2:6" ht="65.25" customHeight="1">
      <c r="B2" s="25" t="s">
        <v>25</v>
      </c>
      <c r="C2" s="25"/>
      <c r="D2" s="25"/>
      <c r="E2" s="25"/>
      <c r="F2" s="25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23</v>
      </c>
      <c r="D4" s="8" t="s">
        <v>24</v>
      </c>
      <c r="E4" s="8" t="s">
        <v>14</v>
      </c>
      <c r="F4" s="8" t="s">
        <v>19</v>
      </c>
    </row>
    <row r="5" spans="2:6" ht="22.5" customHeight="1">
      <c r="B5" s="1" t="s">
        <v>1</v>
      </c>
      <c r="C5" s="18">
        <f>SUM(C6:C13)</f>
        <v>3236893.400000001</v>
      </c>
      <c r="D5" s="18">
        <f>SUM(D6:D13)</f>
        <v>3483924.8</v>
      </c>
      <c r="E5" s="12">
        <f>D5-C5</f>
        <v>247031.39999999898</v>
      </c>
      <c r="F5" s="13">
        <f>D5/C5*100</f>
        <v>107.63174344882655</v>
      </c>
    </row>
    <row r="6" spans="2:6" ht="24" customHeight="1">
      <c r="B6" s="4" t="s">
        <v>2</v>
      </c>
      <c r="C6" s="24">
        <v>2206408.6</v>
      </c>
      <c r="D6" s="23">
        <v>2452749.9</v>
      </c>
      <c r="E6" s="14">
        <f aca="true" t="shared" si="0" ref="E6:E20">D6-C6</f>
        <v>246341.2999999998</v>
      </c>
      <c r="F6" s="15">
        <f aca="true" t="shared" si="1" ref="F6:F19">D6/C6*100</f>
        <v>111.1648087303503</v>
      </c>
    </row>
    <row r="7" spans="2:6" ht="27.75" customHeight="1">
      <c r="B7" s="4" t="s">
        <v>3</v>
      </c>
      <c r="C7" s="24">
        <v>398848.1</v>
      </c>
      <c r="D7" s="23">
        <v>361403.1</v>
      </c>
      <c r="E7" s="14">
        <f t="shared" si="0"/>
        <v>-37445</v>
      </c>
      <c r="F7" s="15">
        <f t="shared" si="1"/>
        <v>90.61171408363235</v>
      </c>
    </row>
    <row r="8" spans="2:6" ht="24.75" customHeight="1">
      <c r="B8" s="4" t="s">
        <v>4</v>
      </c>
      <c r="C8" s="24">
        <v>1897.7</v>
      </c>
      <c r="D8" s="23">
        <v>1770</v>
      </c>
      <c r="E8" s="14">
        <f t="shared" si="0"/>
        <v>-127.70000000000005</v>
      </c>
      <c r="F8" s="15">
        <f t="shared" si="1"/>
        <v>93.27080149654844</v>
      </c>
    </row>
    <row r="9" spans="2:6" ht="27" customHeight="1">
      <c r="B9" s="16" t="s">
        <v>20</v>
      </c>
      <c r="C9" s="20">
        <v>0</v>
      </c>
      <c r="D9" s="19">
        <v>6246</v>
      </c>
      <c r="E9" s="14">
        <f t="shared" si="0"/>
        <v>6246</v>
      </c>
      <c r="F9" s="15" t="s">
        <v>21</v>
      </c>
    </row>
    <row r="10" spans="2:6" ht="21" customHeight="1">
      <c r="B10" s="4" t="s">
        <v>5</v>
      </c>
      <c r="C10" s="24">
        <v>49708.1</v>
      </c>
      <c r="D10" s="23">
        <v>57754.8</v>
      </c>
      <c r="E10" s="14">
        <f t="shared" si="0"/>
        <v>8046.700000000004</v>
      </c>
      <c r="F10" s="15">
        <f t="shared" si="1"/>
        <v>116.18790498932769</v>
      </c>
    </row>
    <row r="11" spans="2:6" ht="22.5" customHeight="1">
      <c r="B11" s="11" t="s">
        <v>6</v>
      </c>
      <c r="C11" s="24">
        <v>498708.30000000005</v>
      </c>
      <c r="D11" s="23">
        <v>535250.9</v>
      </c>
      <c r="E11" s="14">
        <f t="shared" si="0"/>
        <v>36542.59999999998</v>
      </c>
      <c r="F11" s="15">
        <f t="shared" si="1"/>
        <v>107.32744973364188</v>
      </c>
    </row>
    <row r="12" spans="2:6" ht="23.25" customHeight="1">
      <c r="B12" s="4" t="s">
        <v>7</v>
      </c>
      <c r="C12" s="24">
        <v>57434.9</v>
      </c>
      <c r="D12" s="23">
        <v>52929.2</v>
      </c>
      <c r="E12" s="14">
        <f t="shared" si="0"/>
        <v>-4505.700000000004</v>
      </c>
      <c r="F12" s="15">
        <f t="shared" si="1"/>
        <v>92.15511822950853</v>
      </c>
    </row>
    <row r="13" spans="2:6" ht="24.75" customHeight="1">
      <c r="B13" s="4" t="s">
        <v>8</v>
      </c>
      <c r="C13" s="24">
        <v>23887.699999999997</v>
      </c>
      <c r="D13" s="23">
        <v>15820.9</v>
      </c>
      <c r="E13" s="14">
        <f t="shared" si="0"/>
        <v>-8066.799999999997</v>
      </c>
      <c r="F13" s="15">
        <f t="shared" si="1"/>
        <v>66.23031936938257</v>
      </c>
    </row>
    <row r="14" spans="2:6" ht="21.75" customHeight="1">
      <c r="B14" s="1" t="s">
        <v>9</v>
      </c>
      <c r="C14" s="21">
        <f>SUM(C15:C20)</f>
        <v>732268.2</v>
      </c>
      <c r="D14" s="21">
        <f>SUM(D15:D20)</f>
        <v>840341.8999999999</v>
      </c>
      <c r="E14" s="12">
        <f t="shared" si="0"/>
        <v>108073.69999999995</v>
      </c>
      <c r="F14" s="13">
        <f t="shared" si="1"/>
        <v>114.75875915409135</v>
      </c>
    </row>
    <row r="15" spans="2:6" ht="38.25" customHeight="1">
      <c r="B15" s="5" t="s">
        <v>10</v>
      </c>
      <c r="C15" s="24">
        <v>318054.6</v>
      </c>
      <c r="D15" s="23">
        <v>437627.1</v>
      </c>
      <c r="E15" s="14">
        <f t="shared" si="0"/>
        <v>119572.5</v>
      </c>
      <c r="F15" s="15">
        <f t="shared" si="1"/>
        <v>137.5949601106225</v>
      </c>
    </row>
    <row r="16" spans="2:6" ht="29.25" customHeight="1">
      <c r="B16" s="5" t="s">
        <v>11</v>
      </c>
      <c r="C16" s="24">
        <v>26131.5</v>
      </c>
      <c r="D16" s="23">
        <v>29357.1</v>
      </c>
      <c r="E16" s="14">
        <f t="shared" si="0"/>
        <v>3225.5999999999985</v>
      </c>
      <c r="F16" s="15">
        <f t="shared" si="1"/>
        <v>112.34372309281902</v>
      </c>
    </row>
    <row r="17" spans="2:10" ht="27" customHeight="1">
      <c r="B17" s="5" t="s">
        <v>12</v>
      </c>
      <c r="C17" s="24">
        <v>12575.2</v>
      </c>
      <c r="D17" s="23">
        <v>18701.1</v>
      </c>
      <c r="E17" s="14">
        <f t="shared" si="0"/>
        <v>6125.899999999998</v>
      </c>
      <c r="F17" s="15">
        <f t="shared" si="1"/>
        <v>148.71413575927218</v>
      </c>
      <c r="J17" t="s">
        <v>18</v>
      </c>
    </row>
    <row r="18" spans="2:6" ht="30.75" customHeight="1">
      <c r="B18" s="17" t="s">
        <v>22</v>
      </c>
      <c r="C18" s="24">
        <v>317165.3</v>
      </c>
      <c r="D18" s="23">
        <v>291626.19999999995</v>
      </c>
      <c r="E18" s="14">
        <f t="shared" si="0"/>
        <v>-25539.100000000035</v>
      </c>
      <c r="F18" s="15">
        <f t="shared" si="1"/>
        <v>91.94770045777389</v>
      </c>
    </row>
    <row r="19" spans="2:6" ht="22.5" customHeight="1">
      <c r="B19" s="5" t="s">
        <v>13</v>
      </c>
      <c r="C19" s="24">
        <v>55592.9</v>
      </c>
      <c r="D19" s="23">
        <v>61410.40000000001</v>
      </c>
      <c r="E19" s="14">
        <f t="shared" si="0"/>
        <v>5817.500000000007</v>
      </c>
      <c r="F19" s="15">
        <f t="shared" si="1"/>
        <v>110.46446578609859</v>
      </c>
    </row>
    <row r="20" spans="2:6" ht="24" customHeight="1">
      <c r="B20" s="5" t="s">
        <v>17</v>
      </c>
      <c r="C20" s="24">
        <v>2748.7</v>
      </c>
      <c r="D20" s="23">
        <v>1620</v>
      </c>
      <c r="E20" s="14">
        <f t="shared" si="0"/>
        <v>-1128.6999999999998</v>
      </c>
      <c r="F20" s="15">
        <f>D20/C20*100</f>
        <v>58.9369520136792</v>
      </c>
    </row>
    <row r="21" spans="2:6" ht="27.75" customHeight="1">
      <c r="B21" s="1" t="s">
        <v>15</v>
      </c>
      <c r="C21" s="22">
        <f>C5+C14</f>
        <v>3969161.6000000006</v>
      </c>
      <c r="D21" s="22">
        <f>D5+D14</f>
        <v>4324266.699999999</v>
      </c>
      <c r="E21" s="12">
        <f>D21-C21</f>
        <v>355105.0999999987</v>
      </c>
      <c r="F21" s="13">
        <f>D21/C21*100</f>
        <v>108.94660222451004</v>
      </c>
    </row>
    <row r="22" spans="2:3" ht="15">
      <c r="B22" s="9"/>
      <c r="C22" s="10"/>
    </row>
    <row r="23" spans="2:3" ht="15">
      <c r="B23" s="9"/>
      <c r="C23" s="10"/>
    </row>
  </sheetData>
  <sheetProtection/>
  <mergeCells count="2">
    <mergeCell ref="B2:F2"/>
    <mergeCell ref="E1:F1"/>
  </mergeCells>
  <printOptions/>
  <pageMargins left="0.55" right="0.1968503937007874" top="0.46" bottom="0.15748031496062992" header="0.79" footer="0.31496062992125984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Синякова Т.В.</cp:lastModifiedBy>
  <cp:lastPrinted>2013-11-13T14:13:59Z</cp:lastPrinted>
  <dcterms:created xsi:type="dcterms:W3CDTF">2009-02-12T06:50:30Z</dcterms:created>
  <dcterms:modified xsi:type="dcterms:W3CDTF">2013-11-20T05:23:00Z</dcterms:modified>
  <cp:category/>
  <cp:version/>
  <cp:contentType/>
  <cp:contentStatus/>
</cp:coreProperties>
</file>